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5 год каз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E24" i="1" l="1"/>
  <c r="D32" i="1" l="1"/>
  <c r="F33" i="1" l="1"/>
  <c r="F28" i="1"/>
  <c r="F27" i="1"/>
  <c r="F26" i="1"/>
  <c r="D24" i="1"/>
  <c r="F23" i="1"/>
  <c r="F22" i="1"/>
  <c r="F21" i="1"/>
  <c r="E19" i="1"/>
  <c r="D19" i="1"/>
  <c r="F18" i="1"/>
  <c r="F17" i="1"/>
  <c r="E15" i="1"/>
  <c r="D15" i="1"/>
  <c r="F24" i="1" l="1"/>
  <c r="E29" i="1"/>
  <c r="F19" i="1"/>
  <c r="F15" i="1"/>
  <c r="D29" i="1"/>
  <c r="D13" i="1"/>
  <c r="E13" i="1"/>
  <c r="F29" i="1" l="1"/>
  <c r="D31" i="1"/>
  <c r="F13" i="1"/>
  <c r="E31" i="1"/>
  <c r="F31" i="1" l="1"/>
</calcChain>
</file>

<file path=xl/sharedStrings.xml><?xml version="1.0" encoding="utf-8"?>
<sst xmlns="http://schemas.openxmlformats.org/spreadsheetml/2006/main" count="103" uniqueCount="70">
  <si>
    <t>Табиғи монополия субъектілерінің    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</si>
  <si>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</si>
  <si>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</si>
  <si>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</si>
  <si>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комитетіКуда представляется форма: Комитет по регулированию естественных монополий и защите конкуренции Министерства национальной экономики Республики Казазстан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</si>
  <si>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</si>
  <si>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</si>
  <si>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</si>
  <si>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</si>
  <si>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</si>
  <si>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</si>
  <si>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</si>
  <si>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</si>
  <si>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</si>
  <si>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</si>
  <si>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</si>
  <si>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</si>
  <si>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</si>
  <si>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1. 1.</t>
  </si>
  <si>
    <t>Ыстық судағы сатып алынған энергия</t>
  </si>
  <si>
    <t>1. 2.</t>
  </si>
  <si>
    <t>Жылу энергиясын бөлу мен тарату</t>
  </si>
  <si>
    <t>Еңбекақы шығындары, барлығы</t>
  </si>
  <si>
    <t>2.1.</t>
  </si>
  <si>
    <t xml:space="preserve">Еңбекақы </t>
  </si>
  <si>
    <t>2.2.</t>
  </si>
  <si>
    <t>Әлеуметтік салық</t>
  </si>
  <si>
    <t>м. тенге</t>
  </si>
  <si>
    <t xml:space="preserve">Амортизация </t>
  </si>
  <si>
    <t>4</t>
  </si>
  <si>
    <t>басқа да шығындар, барлығы</t>
  </si>
  <si>
    <t>4.1</t>
  </si>
  <si>
    <t>кеңсе шығындары</t>
  </si>
  <si>
    <t>4.2</t>
  </si>
  <si>
    <t>Коммуналдық қызметтер</t>
  </si>
  <si>
    <t>4.3</t>
  </si>
  <si>
    <t>байланыс қызметтері</t>
  </si>
  <si>
    <t>II</t>
  </si>
  <si>
    <t xml:space="preserve"> Жабдықтау үстемесі бойынша барлық шығындар</t>
  </si>
  <si>
    <t>Тарифте көрсетілмеген шығындар</t>
  </si>
  <si>
    <t>III</t>
  </si>
  <si>
    <t>Барлық шығын</t>
  </si>
  <si>
    <t>IV</t>
  </si>
  <si>
    <t>VI</t>
  </si>
  <si>
    <t>VII</t>
  </si>
  <si>
    <t>Көрсетілген қызмет көлемі</t>
  </si>
  <si>
    <t>м. Гкал</t>
  </si>
  <si>
    <t>VIII</t>
  </si>
  <si>
    <t>Жабдықтау үсетемесі</t>
  </si>
  <si>
    <t>тенге/Гкал</t>
  </si>
  <si>
    <t>Тариф</t>
  </si>
  <si>
    <t xml:space="preserve">Ұйымның атауы </t>
  </si>
  <si>
    <t xml:space="preserve"> "Теплосервис-Аксу" КМК</t>
  </si>
  <si>
    <t xml:space="preserve">Мекен-жайы </t>
  </si>
  <si>
    <t>Аксу қ. Вокзальная к. 5</t>
  </si>
  <si>
    <t>Телефоны</t>
  </si>
  <si>
    <t>8(71837)50130</t>
  </si>
  <si>
    <t>Электрондық пошта мекен-жайы teploservis_aksu@mail.ru</t>
  </si>
  <si>
    <t>teploservis_aksu@mail.ru</t>
  </si>
  <si>
    <t>Орындаушының аты-жөні</t>
  </si>
  <si>
    <t>Калиева 60785</t>
  </si>
  <si>
    <t>Жетекші</t>
  </si>
  <si>
    <t>М.О.</t>
  </si>
  <si>
    <t>Түгелбаев А.А.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</si>
  <si>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</si>
  <si>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Жылу энергиясын жабдықтау қызметі бойынша тарифтік сметаның орындалуы туралы мәлімет</t>
  </si>
  <si>
    <t>Барлық кіріс</t>
  </si>
  <si>
    <t>жылдық мәліметті жарты жылмен салыстыру</t>
  </si>
  <si>
    <t>Есептік кезең 2 жартыжылдық 2016 жыл</t>
  </si>
  <si>
    <t>Күні "_26_"__желтоксан__2016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</si>
</sst>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1" applyFont="1" applyAlignment="1" applyProtection="1">
      <alignment horizontal="left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>
      <alignment wrapText="1"/>
    </xf>
    <xf numFmtId="1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wrapText="1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0" fillId="0" borderId="11" xfId="0" applyFont="1" applyBorder="1"/>
    <xf numFmtId="0" fontId="11" fillId="0" borderId="12" xfId="0" applyFont="1" applyBorder="1" applyAlignment="1">
      <alignment horizontal="center"/>
    </xf>
    <xf numFmtId="16" fontId="10" fillId="0" borderId="10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wrapText="1"/>
    </xf>
    <xf numFmtId="1" fontId="11" fillId="2" borderId="9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10" fillId="0" borderId="14" xfId="0" applyFont="1" applyBorder="1"/>
    <xf numFmtId="0" fontId="10" fillId="0" borderId="9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164" fontId="10" fillId="2" borderId="13" xfId="0" applyNumberFormat="1" applyFont="1" applyFill="1" applyBorder="1" applyAlignment="1">
      <alignment horizontal="left"/>
    </xf>
    <xf numFmtId="1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0" fillId="0" borderId="9" xfId="0" applyNumberFormat="1" applyFont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3" xfId="0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1" fontId="11" fillId="0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64" fontId="10" fillId="0" borderId="13" xfId="0" applyNumberFormat="1" applyFont="1" applyFill="1" applyBorder="1" applyAlignment="1">
      <alignment horizontal="left" vertical="center"/>
    </xf>
    <xf numFmtId="164" fontId="12" fillId="0" borderId="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164" fontId="11" fillId="2" borderId="17" xfId="0" applyNumberFormat="1" applyFont="1" applyFill="1" applyBorder="1" applyAlignment="1">
      <alignment horizontal="left" vertical="center"/>
    </xf>
    <xf numFmtId="165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1" fillId="0" borderId="12" xfId="0" applyNumberFormat="1" applyFont="1" applyBorder="1"/>
    <xf numFmtId="2" fontId="11" fillId="2" borderId="9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left" vertical="center"/>
    </xf>
    <xf numFmtId="0" fontId="6" fillId="0" borderId="0" xfId="0" applyFont="1" applyBorder="1"/>
    <xf numFmtId="49" fontId="3" fillId="0" borderId="0" xfId="0" applyNumberFormat="1" applyFont="1"/>
    <xf numFmtId="0" fontId="6" fillId="0" borderId="0" xfId="0" applyFont="1" applyFill="1"/>
    <xf numFmtId="0" fontId="6" fillId="0" borderId="0" xfId="0" applyFont="1" applyFill="1" applyBorder="1"/>
    <xf numFmtId="0" fontId="16" fillId="0" borderId="0" xfId="0" applyFont="1"/>
    <xf numFmtId="2" fontId="11" fillId="2" borderId="9" xfId="0" applyNumberFormat="1" applyFont="1" applyFill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left"/>
    </xf>
    <xf numFmtId="164" fontId="11" fillId="2" borderId="9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9" fillId="0" borderId="9" xfId="0" applyFont="1" applyBorder="1" applyAlignment="1">
      <alignment wrapText="1"/>
    </xf>
    <xf numFmtId="0" fontId="19" fillId="0" borderId="9" xfId="0" applyFont="1" applyBorder="1"/>
    <xf numFmtId="0" fontId="19" fillId="0" borderId="9" xfId="0" applyFont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0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1" workbookViewId="0">
      <selection activeCell="B42" sqref="B42"/>
    </sheetView>
  </sheetViews>
  <sheetFormatPr defaultRowHeight="15" x14ac:dyDescent="0.25"/>
  <cols>
    <col min="1" max="1" width="3.85546875" customWidth="1"/>
    <col min="2" max="2" width="30.85546875" customWidth="1"/>
    <col min="3" max="4" width="9.7109375" customWidth="1"/>
    <col min="5" max="5" width="12.28515625" customWidth="1"/>
    <col min="7" max="7" width="21.5703125" customWidth="1"/>
    <col min="10" max="10" width="10.5703125" bestFit="1" customWidth="1"/>
    <col min="11" max="11" width="13.7109375" customWidth="1"/>
    <col min="12" max="12" width="12.85546875" customWidth="1"/>
    <col min="13" max="13" width="12" customWidth="1"/>
  </cols>
  <sheetData>
    <row r="1" spans="1:7" ht="13.5" customHeight="1" x14ac:dyDescent="0.25">
      <c r="A1" s="1"/>
      <c r="B1" s="2"/>
      <c r="C1" s="3"/>
      <c r="D1" s="3"/>
      <c r="E1" s="85" t="s">
        <v>0</v>
      </c>
      <c r="F1" s="85"/>
      <c r="G1" s="85"/>
    </row>
    <row r="2" spans="1:7" ht="30.75" customHeight="1" x14ac:dyDescent="0.25">
      <c r="A2" s="4"/>
      <c r="B2" s="2"/>
      <c r="C2" s="3"/>
      <c r="D2" s="3"/>
      <c r="E2" s="86" t="s">
        <v>64</v>
      </c>
      <c r="F2" s="86"/>
      <c r="G2" s="86"/>
    </row>
    <row r="3" spans="1:7" ht="15.75" customHeight="1" x14ac:dyDescent="0.25">
      <c r="A3" s="1"/>
      <c r="B3" s="88" t="s">
        <v>65</v>
      </c>
      <c r="C3" s="88"/>
      <c r="D3" s="88"/>
      <c r="E3" s="88"/>
      <c r="F3" s="88"/>
      <c r="G3" s="88"/>
    </row>
    <row r="4" spans="1:7" ht="15" customHeight="1" x14ac:dyDescent="0.25">
      <c r="A4" s="5"/>
      <c r="B4" s="87" t="s">
        <v>68</v>
      </c>
      <c r="C4" s="87"/>
      <c r="D4" s="87"/>
      <c r="E4" s="87"/>
      <c r="F4" s="87"/>
    </row>
    <row r="5" spans="1:7" ht="16.5" customHeight="1" x14ac:dyDescent="0.25">
      <c r="A5" s="5"/>
      <c r="B5" s="77" t="s">
        <v>1</v>
      </c>
      <c r="C5" s="78"/>
      <c r="D5" s="78"/>
      <c r="E5" s="78"/>
      <c r="F5" s="78"/>
    </row>
    <row r="6" spans="1:7" ht="12" customHeight="1" x14ac:dyDescent="0.25">
      <c r="A6" s="5"/>
      <c r="B6" s="77" t="s">
        <v>2</v>
      </c>
      <c r="C6" s="78"/>
      <c r="D6" s="78"/>
      <c r="E6" s="78"/>
      <c r="F6" s="78"/>
    </row>
    <row r="7" spans="1:7" ht="15" customHeight="1" x14ac:dyDescent="0.25">
      <c r="A7" s="5"/>
      <c r="B7" s="84" t="s">
        <v>3</v>
      </c>
      <c r="C7" s="84"/>
      <c r="D7" s="84"/>
      <c r="E7" s="84"/>
      <c r="F7" s="84"/>
    </row>
    <row r="8" spans="1:7" ht="48" customHeight="1" x14ac:dyDescent="0.25">
      <c r="A8" s="5"/>
      <c r="B8" s="84" t="s">
        <v>4</v>
      </c>
      <c r="C8" s="84"/>
      <c r="D8" s="84"/>
      <c r="E8" s="84"/>
      <c r="F8" s="84"/>
    </row>
    <row r="9" spans="1:7" ht="25.5" customHeight="1" thickBot="1" x14ac:dyDescent="0.3">
      <c r="A9" s="5"/>
      <c r="B9" s="84" t="s">
        <v>5</v>
      </c>
      <c r="C9" s="84"/>
      <c r="D9" s="84"/>
      <c r="E9" s="84"/>
      <c r="F9" s="84"/>
    </row>
    <row r="10" spans="1:7" ht="15.75" customHeight="1" x14ac:dyDescent="0.25">
      <c r="A10" s="89" t="s">
        <v>6</v>
      </c>
      <c r="B10" s="89" t="s">
        <v>7</v>
      </c>
      <c r="C10" s="89" t="s">
        <v>8</v>
      </c>
      <c r="D10" s="89" t="s">
        <v>9</v>
      </c>
      <c r="E10" s="89" t="s">
        <v>10</v>
      </c>
      <c r="F10" s="91" t="s">
        <v>11</v>
      </c>
      <c r="G10" s="94" t="s">
        <v>12</v>
      </c>
    </row>
    <row r="11" spans="1:7" ht="46.5" customHeight="1" thickBot="1" x14ac:dyDescent="0.3">
      <c r="A11" s="90"/>
      <c r="B11" s="90"/>
      <c r="C11" s="90"/>
      <c r="D11" s="90"/>
      <c r="E11" s="90"/>
      <c r="F11" s="92"/>
      <c r="G11" s="95"/>
    </row>
    <row r="12" spans="1:7" ht="14.25" customHeight="1" thickBot="1" x14ac:dyDescent="0.3">
      <c r="A12" s="6">
        <v>1</v>
      </c>
      <c r="B12" s="7">
        <v>2</v>
      </c>
      <c r="C12" s="74">
        <v>3</v>
      </c>
      <c r="D12" s="7">
        <v>4</v>
      </c>
      <c r="E12" s="7">
        <v>5</v>
      </c>
      <c r="F12" s="8">
        <v>6</v>
      </c>
      <c r="G12" s="8">
        <v>7</v>
      </c>
    </row>
    <row r="13" spans="1:7" ht="33.75" customHeight="1" x14ac:dyDescent="0.25">
      <c r="A13" s="9" t="s">
        <v>13</v>
      </c>
      <c r="B13" s="10" t="s">
        <v>14</v>
      </c>
      <c r="C13" s="76" t="s">
        <v>15</v>
      </c>
      <c r="D13" s="11">
        <f>D15+D19+D23+D24</f>
        <v>31551</v>
      </c>
      <c r="E13" s="12">
        <f>E15+E19+E23+E24</f>
        <v>13406</v>
      </c>
      <c r="F13" s="13">
        <f>E13/D13*100-100</f>
        <v>-57.510063072485821</v>
      </c>
      <c r="G13" s="79" t="s">
        <v>67</v>
      </c>
    </row>
    <row r="14" spans="1:7" ht="12.75" customHeight="1" x14ac:dyDescent="0.25">
      <c r="A14" s="14"/>
      <c r="B14" s="15" t="s">
        <v>16</v>
      </c>
      <c r="C14" s="76"/>
      <c r="D14" s="16"/>
      <c r="E14" s="17"/>
      <c r="F14" s="13"/>
      <c r="G14" s="79"/>
    </row>
    <row r="15" spans="1:7" ht="18" x14ac:dyDescent="0.25">
      <c r="A15" s="18">
        <v>1</v>
      </c>
      <c r="B15" s="19" t="s">
        <v>17</v>
      </c>
      <c r="C15" s="76" t="s">
        <v>15</v>
      </c>
      <c r="D15" s="20">
        <f>D17+D18</f>
        <v>29426</v>
      </c>
      <c r="E15" s="20">
        <f>E17+E18</f>
        <v>12536</v>
      </c>
      <c r="F15" s="13">
        <f t="shared" ref="F15:F32" si="0">E15/D15*100-100</f>
        <v>-57.398219261877252</v>
      </c>
      <c r="G15" s="79" t="s">
        <v>67</v>
      </c>
    </row>
    <row r="16" spans="1:7" ht="12" customHeight="1" x14ac:dyDescent="0.25">
      <c r="A16" s="18"/>
      <c r="B16" s="21" t="s">
        <v>16</v>
      </c>
      <c r="C16" s="76"/>
      <c r="D16" s="20"/>
      <c r="E16" s="22"/>
      <c r="F16" s="13"/>
      <c r="G16" s="80"/>
    </row>
    <row r="17" spans="1:7" ht="18" x14ac:dyDescent="0.25">
      <c r="A17" s="23" t="s">
        <v>18</v>
      </c>
      <c r="B17" s="21" t="s">
        <v>19</v>
      </c>
      <c r="C17" s="76" t="s">
        <v>15</v>
      </c>
      <c r="D17" s="24">
        <v>16161</v>
      </c>
      <c r="E17" s="25">
        <v>6467</v>
      </c>
      <c r="F17" s="13">
        <f t="shared" si="0"/>
        <v>-59.983911886640676</v>
      </c>
      <c r="G17" s="79" t="s">
        <v>67</v>
      </c>
    </row>
    <row r="18" spans="1:7" ht="18" x14ac:dyDescent="0.25">
      <c r="A18" s="26" t="s">
        <v>20</v>
      </c>
      <c r="B18" s="27" t="s">
        <v>21</v>
      </c>
      <c r="C18" s="76" t="s">
        <v>15</v>
      </c>
      <c r="D18" s="24">
        <v>13265</v>
      </c>
      <c r="E18" s="25">
        <v>6069</v>
      </c>
      <c r="F18" s="13">
        <f t="shared" si="0"/>
        <v>-54.248021108179415</v>
      </c>
      <c r="G18" s="79" t="s">
        <v>67</v>
      </c>
    </row>
    <row r="19" spans="1:7" ht="18" x14ac:dyDescent="0.25">
      <c r="A19" s="18">
        <v>2</v>
      </c>
      <c r="B19" s="19" t="s">
        <v>22</v>
      </c>
      <c r="C19" s="76" t="s">
        <v>15</v>
      </c>
      <c r="D19" s="28">
        <f>D21+D22</f>
        <v>1910</v>
      </c>
      <c r="E19" s="29">
        <f>E21+E22</f>
        <v>731</v>
      </c>
      <c r="F19" s="13">
        <f t="shared" si="0"/>
        <v>-61.727748691099478</v>
      </c>
      <c r="G19" s="79" t="s">
        <v>67</v>
      </c>
    </row>
    <row r="20" spans="1:7" ht="11.25" customHeight="1" x14ac:dyDescent="0.25">
      <c r="A20" s="18"/>
      <c r="B20" s="21" t="s">
        <v>16</v>
      </c>
      <c r="C20" s="76"/>
      <c r="D20" s="28"/>
      <c r="E20" s="29"/>
      <c r="F20" s="13"/>
      <c r="G20" s="80"/>
    </row>
    <row r="21" spans="1:7" ht="18" x14ac:dyDescent="0.25">
      <c r="A21" s="30" t="s">
        <v>23</v>
      </c>
      <c r="B21" s="31" t="s">
        <v>24</v>
      </c>
      <c r="C21" s="75" t="s">
        <v>15</v>
      </c>
      <c r="D21" s="32">
        <v>1737</v>
      </c>
      <c r="E21" s="33">
        <v>665</v>
      </c>
      <c r="F21" s="13">
        <f t="shared" si="0"/>
        <v>-61.71560161197467</v>
      </c>
      <c r="G21" s="79" t="s">
        <v>67</v>
      </c>
    </row>
    <row r="22" spans="1:7" ht="18" x14ac:dyDescent="0.25">
      <c r="A22" s="30" t="s">
        <v>25</v>
      </c>
      <c r="B22" s="31" t="s">
        <v>26</v>
      </c>
      <c r="C22" s="34" t="s">
        <v>27</v>
      </c>
      <c r="D22" s="35">
        <v>173</v>
      </c>
      <c r="E22" s="25">
        <v>66</v>
      </c>
      <c r="F22" s="13">
        <f t="shared" si="0"/>
        <v>-61.849710982658962</v>
      </c>
      <c r="G22" s="79" t="s">
        <v>67</v>
      </c>
    </row>
    <row r="23" spans="1:7" ht="18" x14ac:dyDescent="0.25">
      <c r="A23" s="36">
        <v>3</v>
      </c>
      <c r="B23" s="37" t="s">
        <v>28</v>
      </c>
      <c r="C23" s="34" t="s">
        <v>27</v>
      </c>
      <c r="D23" s="38">
        <v>25</v>
      </c>
      <c r="E23" s="39">
        <v>13</v>
      </c>
      <c r="F23" s="13">
        <f t="shared" si="0"/>
        <v>-48</v>
      </c>
      <c r="G23" s="79" t="s">
        <v>67</v>
      </c>
    </row>
    <row r="24" spans="1:7" ht="19.5" customHeight="1" x14ac:dyDescent="0.25">
      <c r="A24" s="40" t="s">
        <v>29</v>
      </c>
      <c r="B24" s="41" t="s">
        <v>30</v>
      </c>
      <c r="C24" s="34" t="s">
        <v>27</v>
      </c>
      <c r="D24" s="42">
        <f>D26+D27+D28</f>
        <v>190</v>
      </c>
      <c r="E24" s="43">
        <f>E27+E28+E26</f>
        <v>126</v>
      </c>
      <c r="F24" s="13">
        <f t="shared" si="0"/>
        <v>-33.684210526315795</v>
      </c>
      <c r="G24" s="79" t="s">
        <v>67</v>
      </c>
    </row>
    <row r="25" spans="1:7" ht="11.25" customHeight="1" x14ac:dyDescent="0.25">
      <c r="A25" s="40"/>
      <c r="B25" s="15" t="s">
        <v>16</v>
      </c>
      <c r="C25" s="34"/>
      <c r="D25" s="24"/>
      <c r="E25" s="44"/>
      <c r="F25" s="13"/>
      <c r="G25" s="80"/>
    </row>
    <row r="26" spans="1:7" ht="18" x14ac:dyDescent="0.25">
      <c r="A26" s="40" t="s">
        <v>31</v>
      </c>
      <c r="B26" s="21" t="s">
        <v>32</v>
      </c>
      <c r="C26" s="45" t="s">
        <v>27</v>
      </c>
      <c r="D26" s="46">
        <v>33</v>
      </c>
      <c r="E26" s="47">
        <v>40</v>
      </c>
      <c r="F26" s="13">
        <f t="shared" si="0"/>
        <v>21.212121212121218</v>
      </c>
      <c r="G26" s="79" t="s">
        <v>67</v>
      </c>
    </row>
    <row r="27" spans="1:7" ht="18" x14ac:dyDescent="0.25">
      <c r="A27" s="40" t="s">
        <v>33</v>
      </c>
      <c r="B27" s="48" t="s">
        <v>34</v>
      </c>
      <c r="C27" s="45" t="s">
        <v>27</v>
      </c>
      <c r="D27" s="46">
        <v>146</v>
      </c>
      <c r="E27" s="49">
        <v>81</v>
      </c>
      <c r="F27" s="13">
        <f t="shared" si="0"/>
        <v>-44.520547945205479</v>
      </c>
      <c r="G27" s="79" t="s">
        <v>67</v>
      </c>
    </row>
    <row r="28" spans="1:7" ht="18" x14ac:dyDescent="0.25">
      <c r="A28" s="40" t="s">
        <v>35</v>
      </c>
      <c r="B28" s="48" t="s">
        <v>36</v>
      </c>
      <c r="C28" s="45" t="s">
        <v>27</v>
      </c>
      <c r="D28" s="49">
        <v>11</v>
      </c>
      <c r="E28" s="49">
        <v>5</v>
      </c>
      <c r="F28" s="13">
        <f t="shared" si="0"/>
        <v>-54.545454545454547</v>
      </c>
      <c r="G28" s="79" t="s">
        <v>67</v>
      </c>
    </row>
    <row r="29" spans="1:7" ht="21" x14ac:dyDescent="0.25">
      <c r="A29" s="50" t="s">
        <v>37</v>
      </c>
      <c r="B29" s="82" t="s">
        <v>38</v>
      </c>
      <c r="C29" s="45" t="s">
        <v>27</v>
      </c>
      <c r="D29" s="43">
        <f>D19+D23+D24</f>
        <v>2125</v>
      </c>
      <c r="E29" s="43">
        <f>E19+E23+E24</f>
        <v>870</v>
      </c>
      <c r="F29" s="13">
        <f t="shared" si="0"/>
        <v>-59.058823529411761</v>
      </c>
      <c r="G29" s="79" t="s">
        <v>67</v>
      </c>
    </row>
    <row r="30" spans="1:7" x14ac:dyDescent="0.25">
      <c r="A30" s="50"/>
      <c r="B30" s="83" t="s">
        <v>39</v>
      </c>
      <c r="C30" s="45" t="s">
        <v>27</v>
      </c>
      <c r="D30" s="47"/>
      <c r="E30" s="47">
        <v>1832</v>
      </c>
      <c r="F30" s="13"/>
      <c r="G30" s="80"/>
    </row>
    <row r="31" spans="1:7" ht="18" x14ac:dyDescent="0.25">
      <c r="A31" s="52" t="s">
        <v>40</v>
      </c>
      <c r="B31" s="51" t="s">
        <v>41</v>
      </c>
      <c r="C31" s="45" t="s">
        <v>27</v>
      </c>
      <c r="D31" s="53">
        <f>D15+D29</f>
        <v>31551</v>
      </c>
      <c r="E31" s="43">
        <f>E13+E30</f>
        <v>15238</v>
      </c>
      <c r="F31" s="13">
        <f t="shared" si="0"/>
        <v>-51.7035910113784</v>
      </c>
      <c r="G31" s="79" t="s">
        <v>67</v>
      </c>
    </row>
    <row r="32" spans="1:7" ht="18" x14ac:dyDescent="0.25">
      <c r="A32" s="52" t="s">
        <v>42</v>
      </c>
      <c r="B32" s="54" t="s">
        <v>66</v>
      </c>
      <c r="C32" s="45" t="s">
        <v>27</v>
      </c>
      <c r="D32" s="73">
        <f>D33*D35</f>
        <v>31551.069749999999</v>
      </c>
      <c r="E32" s="55">
        <f>E33*E35</f>
        <v>14435.5728</v>
      </c>
      <c r="F32" s="13">
        <f t="shared" si="0"/>
        <v>-54.246962418762365</v>
      </c>
      <c r="G32" s="79" t="s">
        <v>67</v>
      </c>
    </row>
    <row r="33" spans="1:10" ht="22.5" customHeight="1" x14ac:dyDescent="0.25">
      <c r="A33" s="59" t="s">
        <v>43</v>
      </c>
      <c r="B33" s="56" t="s">
        <v>45</v>
      </c>
      <c r="C33" s="57" t="s">
        <v>46</v>
      </c>
      <c r="D33" s="62">
        <v>17.695</v>
      </c>
      <c r="E33" s="62">
        <v>8.0960000000000001</v>
      </c>
      <c r="F33" s="58">
        <f>E33/D33*100-100</f>
        <v>-54.246962418762365</v>
      </c>
      <c r="G33" s="79" t="s">
        <v>67</v>
      </c>
    </row>
    <row r="34" spans="1:10" ht="29.25" customHeight="1" x14ac:dyDescent="0.25">
      <c r="A34" s="60" t="s">
        <v>44</v>
      </c>
      <c r="B34" s="54" t="s">
        <v>48</v>
      </c>
      <c r="C34" s="61" t="s">
        <v>49</v>
      </c>
      <c r="D34" s="65">
        <v>120.09</v>
      </c>
      <c r="E34" s="65">
        <v>120.09</v>
      </c>
      <c r="F34" s="58"/>
      <c r="G34" s="81"/>
      <c r="J34" s="63"/>
    </row>
    <row r="35" spans="1:10" ht="22.5" customHeight="1" x14ac:dyDescent="0.25">
      <c r="A35" s="64" t="s">
        <v>47</v>
      </c>
      <c r="B35" s="41" t="s">
        <v>50</v>
      </c>
      <c r="C35" s="66" t="s">
        <v>49</v>
      </c>
      <c r="D35" s="65">
        <v>1783.05</v>
      </c>
      <c r="E35" s="72">
        <v>1783.05</v>
      </c>
      <c r="F35" s="58"/>
      <c r="G35" s="81"/>
    </row>
    <row r="36" spans="1:10" x14ac:dyDescent="0.25">
      <c r="A36" s="68"/>
      <c r="B36" s="69" t="s">
        <v>51</v>
      </c>
      <c r="C36" s="96" t="s">
        <v>52</v>
      </c>
      <c r="D36" s="96"/>
      <c r="E36" s="96"/>
    </row>
    <row r="37" spans="1:10" x14ac:dyDescent="0.25">
      <c r="B37" s="70" t="s">
        <v>53</v>
      </c>
      <c r="C37" s="93" t="s">
        <v>54</v>
      </c>
      <c r="D37" s="93"/>
      <c r="E37" s="93"/>
    </row>
    <row r="38" spans="1:10" x14ac:dyDescent="0.25">
      <c r="B38" s="67" t="s">
        <v>55</v>
      </c>
      <c r="C38" s="97" t="s">
        <v>56</v>
      </c>
      <c r="D38" s="97"/>
      <c r="E38" s="97"/>
    </row>
    <row r="39" spans="1:10" x14ac:dyDescent="0.25">
      <c r="B39" s="70" t="s">
        <v>57</v>
      </c>
      <c r="C39" s="98" t="s">
        <v>58</v>
      </c>
      <c r="D39" s="93"/>
      <c r="E39" s="93"/>
    </row>
    <row r="40" spans="1:10" x14ac:dyDescent="0.25">
      <c r="B40" s="70" t="s">
        <v>59</v>
      </c>
      <c r="C40" s="93" t="s">
        <v>60</v>
      </c>
      <c r="D40" s="93"/>
      <c r="E40" s="93"/>
    </row>
    <row r="41" spans="1:10" x14ac:dyDescent="0.25">
      <c r="B41" s="70" t="s">
        <v>61</v>
      </c>
      <c r="C41" s="93" t="s">
        <v>63</v>
      </c>
      <c r="D41" s="93"/>
      <c r="E41" s="93"/>
    </row>
    <row r="42" spans="1:10" x14ac:dyDescent="0.25">
      <c r="B42" s="70" t="s">
        <v>69</v>
      </c>
      <c r="C42" s="71"/>
      <c r="D42" s="71"/>
      <c r="E42" s="71"/>
    </row>
    <row r="43" spans="1:10" x14ac:dyDescent="0.25">
      <c r="B43" s="70" t="s">
        <v>62</v>
      </c>
      <c r="C43" s="71"/>
      <c r="D43" s="71"/>
      <c r="E43" s="71"/>
    </row>
  </sheetData>
  <mergeCells count="20">
    <mergeCell ref="C40:E40"/>
    <mergeCell ref="C41:E41"/>
    <mergeCell ref="G10:G11"/>
    <mergeCell ref="C36:E36"/>
    <mergeCell ref="C37:E37"/>
    <mergeCell ref="C38:E38"/>
    <mergeCell ref="C39:E39"/>
    <mergeCell ref="B9:F9"/>
    <mergeCell ref="A10:A11"/>
    <mergeCell ref="B10:B11"/>
    <mergeCell ref="C10:C11"/>
    <mergeCell ref="D10:D11"/>
    <mergeCell ref="E10:E11"/>
    <mergeCell ref="F10:F11"/>
    <mergeCell ref="B8:F8"/>
    <mergeCell ref="E1:G1"/>
    <mergeCell ref="E2:G2"/>
    <mergeCell ref="B4:F4"/>
    <mergeCell ref="B7:F7"/>
    <mergeCell ref="B3:G3"/>
  </mergeCells>
  <hyperlinks>
    <hyperlink ref="C39" r:id="rId1"/>
  </hyperlinks>
  <pageMargins left="0.31496062992125984" right="0.11811023622047245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2016-06-28T05:15:37Z</cp:lastPrinted>
  <dcterms:created xsi:type="dcterms:W3CDTF">2016-04-28T10:53:53Z</dcterms:created>
  <dcterms:modified xsi:type="dcterms:W3CDTF">2016-12-23T07:46:26Z</dcterms:modified>
</cp:coreProperties>
</file>